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raham\Desktop\Utilities\2024-2025 Utilities\"/>
    </mc:Choice>
  </mc:AlternateContent>
  <xr:revisionPtr revIDLastSave="0" documentId="13_ncr:1_{654FB4EB-6D5F-4E11-8965-02C337B5DEF3}" xr6:coauthVersionLast="47" xr6:coauthVersionMax="47" xr10:uidLastSave="{00000000-0000-0000-0000-000000000000}"/>
  <bookViews>
    <workbookView xWindow="28680" yWindow="-120" windowWidth="29040" windowHeight="15720" activeTab="4" xr2:uid="{00000000-000D-0000-FFFF-FFFF00000000}"/>
  </bookViews>
  <sheets>
    <sheet name="2019-2020" sheetId="1" r:id="rId1"/>
    <sheet name="2020-2021" sheetId="2" r:id="rId2"/>
    <sheet name="2022-2023" sheetId="3" r:id="rId3"/>
    <sheet name="2023-2024" sheetId="4" r:id="rId4"/>
    <sheet name="2024-202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5" l="1"/>
  <c r="L13" i="5"/>
  <c r="L14" i="5"/>
  <c r="L15" i="5"/>
  <c r="L16" i="5"/>
  <c r="L17" i="5"/>
  <c r="L18" i="5"/>
  <c r="H18" i="5" l="1"/>
  <c r="D18" i="5"/>
  <c r="H17" i="5"/>
  <c r="D17" i="5"/>
  <c r="H16" i="5"/>
  <c r="D16" i="5"/>
  <c r="H15" i="5"/>
  <c r="D15" i="5"/>
  <c r="H14" i="5"/>
  <c r="D14" i="5"/>
  <c r="H13" i="5"/>
  <c r="D13" i="5"/>
  <c r="H12" i="5"/>
  <c r="D12" i="5"/>
  <c r="L11" i="5"/>
  <c r="H11" i="5"/>
  <c r="D11" i="5"/>
  <c r="H10" i="5"/>
  <c r="D10" i="5"/>
  <c r="H9" i="5"/>
  <c r="D9" i="5"/>
  <c r="H8" i="5"/>
  <c r="D8" i="5"/>
  <c r="H7" i="5"/>
  <c r="D7" i="5"/>
  <c r="L11" i="4" l="1"/>
  <c r="H12" i="4" l="1"/>
  <c r="H18" i="4" l="1"/>
  <c r="D18" i="4"/>
  <c r="H17" i="4"/>
  <c r="D17" i="4"/>
  <c r="H16" i="4"/>
  <c r="D16" i="4"/>
  <c r="H15" i="4"/>
  <c r="D15" i="4"/>
  <c r="H14" i="4"/>
  <c r="D14" i="4"/>
  <c r="H13" i="4"/>
  <c r="D13" i="4"/>
  <c r="D12" i="4"/>
  <c r="H11" i="4"/>
  <c r="D11" i="4"/>
  <c r="H10" i="4"/>
  <c r="D10" i="4"/>
  <c r="H9" i="4"/>
  <c r="D9" i="4"/>
  <c r="L8" i="4"/>
  <c r="H8" i="4"/>
  <c r="D8" i="4"/>
  <c r="H7" i="4"/>
  <c r="D7" i="4"/>
  <c r="L13" i="3" l="1"/>
  <c r="L12" i="3"/>
  <c r="H18" i="3"/>
  <c r="H17" i="3"/>
  <c r="D18" i="3"/>
  <c r="D17" i="3"/>
  <c r="D16" i="3"/>
  <c r="D15" i="3" l="1"/>
  <c r="H16" i="3" l="1"/>
  <c r="H15" i="3"/>
  <c r="H14" i="3"/>
  <c r="H13" i="3"/>
  <c r="H12" i="3"/>
  <c r="H11" i="3"/>
  <c r="D14" i="3"/>
  <c r="D13" i="3"/>
  <c r="D12" i="3"/>
  <c r="D11" i="3"/>
  <c r="L8" i="3" l="1"/>
  <c r="D8" i="3" l="1"/>
  <c r="D9" i="3"/>
  <c r="D10" i="3"/>
  <c r="D7" i="3"/>
  <c r="H8" i="3"/>
  <c r="H9" i="3"/>
  <c r="H10" i="3"/>
  <c r="H7" i="3"/>
  <c r="L12" i="2" l="1"/>
  <c r="L7" i="2"/>
  <c r="H18" i="2" l="1"/>
  <c r="D18" i="2"/>
  <c r="H17" i="2"/>
  <c r="D17" i="2"/>
  <c r="H16" i="2"/>
  <c r="D16" i="2"/>
  <c r="H15" i="2"/>
  <c r="D15" i="2"/>
  <c r="H14" i="2"/>
  <c r="D14" i="2"/>
  <c r="L13" i="2"/>
  <c r="H13" i="2"/>
  <c r="D13" i="2"/>
  <c r="H12" i="2"/>
  <c r="D12" i="2"/>
  <c r="H11" i="2"/>
  <c r="D11" i="2"/>
  <c r="H10" i="2"/>
  <c r="D10" i="2"/>
  <c r="H9" i="2"/>
  <c r="D9" i="2"/>
  <c r="H8" i="2"/>
  <c r="D8" i="2"/>
  <c r="H7" i="2"/>
  <c r="D7" i="2"/>
  <c r="L8" i="1" l="1"/>
  <c r="L9" i="1"/>
  <c r="L10" i="1"/>
  <c r="L11" i="1"/>
  <c r="L12" i="1"/>
  <c r="L13" i="1"/>
  <c r="L14" i="1"/>
  <c r="L15" i="1"/>
  <c r="L16" i="1"/>
  <c r="L17" i="1"/>
  <c r="L18" i="1"/>
  <c r="H8" i="1"/>
  <c r="H9" i="1"/>
  <c r="H10" i="1"/>
  <c r="H11" i="1"/>
  <c r="H12" i="1"/>
  <c r="H13" i="1"/>
  <c r="H14" i="1"/>
  <c r="H15" i="1"/>
  <c r="H16" i="1"/>
  <c r="H17" i="1"/>
  <c r="H18" i="1"/>
  <c r="L7" i="1"/>
  <c r="H7" i="1"/>
  <c r="D8" i="1"/>
  <c r="D9" i="1"/>
  <c r="D10" i="1"/>
  <c r="D11" i="1"/>
  <c r="D12" i="1"/>
  <c r="D13" i="1"/>
  <c r="D14" i="1"/>
  <c r="D15" i="1"/>
  <c r="D16" i="1"/>
  <c r="D17" i="1"/>
  <c r="D18" i="1"/>
  <c r="D7" i="1"/>
</calcChain>
</file>

<file path=xl/sharedStrings.xml><?xml version="1.0" encoding="utf-8"?>
<sst xmlns="http://schemas.openxmlformats.org/spreadsheetml/2006/main" count="80" uniqueCount="18">
  <si>
    <t>CHARLOTTE ISD UTILITIES</t>
  </si>
  <si>
    <t>ELECTRICITY</t>
  </si>
  <si>
    <t>WATER</t>
  </si>
  <si>
    <t>GAS</t>
  </si>
  <si>
    <t>kWh</t>
  </si>
  <si>
    <t>GALLONS</t>
  </si>
  <si>
    <t>COST/GAL.</t>
  </si>
  <si>
    <t>COST/GAL</t>
  </si>
  <si>
    <t>*Cost per kWh is total electric cost divided by total kWh.  This is not the actual cost per kWh.</t>
  </si>
  <si>
    <t>**District does not receive metered gas service. Instead, propane tanks are located throughout the District and are filled as needed.</t>
  </si>
  <si>
    <t xml:space="preserve">  Cost  </t>
  </si>
  <si>
    <t xml:space="preserve"> Cost/kWh* </t>
  </si>
  <si>
    <t xml:space="preserve"> COST </t>
  </si>
  <si>
    <t>2019-2020</t>
  </si>
  <si>
    <t>2021-2022</t>
  </si>
  <si>
    <t>2022-2023</t>
  </si>
  <si>
    <t>2023-2024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</si>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</sst>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/>
    <xf numFmtId="8" fontId="0" fillId="0" borderId="1" xfId="0" applyNumberFormat="1" applyBorder="1"/>
    <xf numFmtId="0" fontId="1" fillId="0" borderId="1" xfId="0" applyFont="1" applyBorder="1"/>
    <xf numFmtId="0" fontId="1" fillId="0" borderId="0" xfId="0" applyFont="1" applyBorder="1" applyAlignment="1"/>
    <xf numFmtId="17" fontId="1" fillId="0" borderId="0" xfId="0" applyNumberFormat="1" applyFont="1" applyBorder="1"/>
    <xf numFmtId="0" fontId="0" fillId="0" borderId="1" xfId="0" applyNumberFormat="1" applyBorder="1"/>
    <xf numFmtId="8" fontId="0" fillId="0" borderId="2" xfId="0" applyNumberFormat="1" applyFill="1" applyBorder="1"/>
    <xf numFmtId="0" fontId="0" fillId="0" borderId="2" xfId="0" applyNumberFormat="1" applyFill="1" applyBorder="1"/>
    <xf numFmtId="17" fontId="0" fillId="0" borderId="0" xfId="0" applyNumberFormat="1"/>
    <xf numFmtId="44" fontId="0" fillId="0" borderId="1" xfId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workbookViewId="0">
      <selection activeCell="G18" sqref="G18"/>
    </sheetView>
  </sheetViews>
  <sheetFormatPr defaultRowHeight="15" x14ac:dyDescent="0.25"/>
  <cols>
    <col min="3" max="3" width="13.140625" customWidth="1"/>
    <col min="4" max="4" width="13.42578125" customWidth="1"/>
    <col min="5" max="5" width="7.85546875" customWidth="1"/>
    <col min="7" max="7" width="11.42578125" customWidth="1"/>
    <col min="8" max="8" width="10.42578125" customWidth="1"/>
    <col min="9" max="9" width="7.5703125" customWidth="1"/>
    <col min="11" max="11" width="9.85546875" customWidth="1"/>
    <col min="12" max="12" width="9.42578125" customWidth="1"/>
  </cols>
  <sheetData>
    <row r="1" spans="1:12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5" t="s">
        <v>13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7"/>
      <c r="B5" s="14" t="s">
        <v>1</v>
      </c>
      <c r="C5" s="14"/>
      <c r="D5" s="14"/>
      <c r="E5" s="1"/>
      <c r="F5" s="14" t="s">
        <v>2</v>
      </c>
      <c r="G5" s="14"/>
      <c r="H5" s="14"/>
      <c r="I5" s="1"/>
      <c r="J5" s="14" t="s">
        <v>3</v>
      </c>
      <c r="K5" s="14"/>
      <c r="L5" s="14"/>
    </row>
    <row r="6" spans="1:12" x14ac:dyDescent="0.25">
      <c r="A6" s="3"/>
      <c r="B6" s="6" t="s">
        <v>4</v>
      </c>
      <c r="C6" s="6" t="s">
        <v>10</v>
      </c>
      <c r="D6" s="6" t="s">
        <v>11</v>
      </c>
      <c r="E6" s="1"/>
      <c r="F6" s="6" t="s">
        <v>5</v>
      </c>
      <c r="G6" s="6" t="s">
        <v>12</v>
      </c>
      <c r="H6" s="6" t="s">
        <v>6</v>
      </c>
      <c r="I6" s="4"/>
      <c r="J6" s="6" t="s">
        <v>5</v>
      </c>
      <c r="K6" s="6" t="s">
        <v>12</v>
      </c>
      <c r="L6" s="6" t="s">
        <v>7</v>
      </c>
    </row>
    <row r="7" spans="1:12" x14ac:dyDescent="0.25">
      <c r="A7" s="8">
        <v>43709</v>
      </c>
      <c r="B7" s="2">
        <v>135834</v>
      </c>
      <c r="C7" s="5">
        <v>15301.82</v>
      </c>
      <c r="D7" s="5">
        <f>SUM(C7/B7)</f>
        <v>0.11265088269505426</v>
      </c>
      <c r="E7" s="1"/>
      <c r="F7" s="2">
        <v>693</v>
      </c>
      <c r="G7" s="5">
        <v>4388.07</v>
      </c>
      <c r="H7" s="9">
        <f>SUM(G7/F7)</f>
        <v>6.3319913419913414</v>
      </c>
      <c r="I7" s="1"/>
      <c r="J7" s="2">
        <v>935</v>
      </c>
      <c r="K7" s="2">
        <v>1730.42</v>
      </c>
      <c r="L7" s="2">
        <f>SUM(K7/J7)</f>
        <v>1.8507165775401071</v>
      </c>
    </row>
    <row r="8" spans="1:12" x14ac:dyDescent="0.25">
      <c r="A8" s="8">
        <v>43739</v>
      </c>
      <c r="B8" s="2">
        <v>86936</v>
      </c>
      <c r="C8" s="5">
        <v>11745.63</v>
      </c>
      <c r="D8" s="5">
        <f t="shared" ref="D8:D18" si="0">SUM(C8/B8)</f>
        <v>0.13510663016471886</v>
      </c>
      <c r="E8" s="1"/>
      <c r="F8" s="2">
        <v>392</v>
      </c>
      <c r="G8" s="5">
        <v>2812.57</v>
      </c>
      <c r="H8" s="9">
        <f t="shared" ref="H8:H18" si="1">SUM(G8/F8)</f>
        <v>7.1749234693877559</v>
      </c>
      <c r="I8" s="1"/>
      <c r="J8" s="2">
        <v>250</v>
      </c>
      <c r="K8" s="2">
        <v>254.52</v>
      </c>
      <c r="L8" s="2">
        <f t="shared" ref="L8:L18" si="2">SUM(K8/J8)</f>
        <v>1.0180800000000001</v>
      </c>
    </row>
    <row r="9" spans="1:12" x14ac:dyDescent="0.25">
      <c r="A9" s="8">
        <v>43770</v>
      </c>
      <c r="B9" s="2">
        <v>65114</v>
      </c>
      <c r="C9" s="5">
        <v>9575.3799999999992</v>
      </c>
      <c r="D9" s="5">
        <f t="shared" si="0"/>
        <v>0.14705562551832171</v>
      </c>
      <c r="E9" s="1"/>
      <c r="F9" s="2">
        <v>243</v>
      </c>
      <c r="G9" s="5">
        <v>2182.5300000000002</v>
      </c>
      <c r="H9" s="9">
        <f t="shared" si="1"/>
        <v>8.9816049382716052</v>
      </c>
      <c r="I9" s="1"/>
      <c r="J9" s="2"/>
      <c r="K9" s="5"/>
      <c r="L9" s="2" t="e">
        <f t="shared" si="2"/>
        <v>#DIV/0!</v>
      </c>
    </row>
    <row r="10" spans="1:12" x14ac:dyDescent="0.25">
      <c r="A10" s="8">
        <v>43800</v>
      </c>
      <c r="B10" s="2">
        <v>59959</v>
      </c>
      <c r="C10" s="5">
        <v>9060.39</v>
      </c>
      <c r="D10" s="5">
        <f t="shared" si="0"/>
        <v>0.15110975833486215</v>
      </c>
      <c r="E10" s="1"/>
      <c r="F10" s="2">
        <v>167</v>
      </c>
      <c r="G10" s="5">
        <v>1841.99</v>
      </c>
      <c r="H10" s="9">
        <f t="shared" si="1"/>
        <v>11.029880239520958</v>
      </c>
      <c r="I10" s="1"/>
      <c r="J10" s="2">
        <v>1050</v>
      </c>
      <c r="K10" s="5">
        <v>1722.52</v>
      </c>
      <c r="L10" s="2">
        <f t="shared" si="2"/>
        <v>1.640495238095238</v>
      </c>
    </row>
    <row r="11" spans="1:12" x14ac:dyDescent="0.25">
      <c r="A11" s="8">
        <v>43831</v>
      </c>
      <c r="B11" s="2">
        <v>55785</v>
      </c>
      <c r="C11" s="5">
        <v>8821.3799999999992</v>
      </c>
      <c r="D11" s="5">
        <f t="shared" si="0"/>
        <v>0.15813175584834632</v>
      </c>
      <c r="E11" s="1"/>
      <c r="F11" s="2">
        <v>185</v>
      </c>
      <c r="G11" s="5">
        <v>1639.75</v>
      </c>
      <c r="H11" s="9">
        <f t="shared" si="1"/>
        <v>8.8635135135135137</v>
      </c>
      <c r="I11" s="1"/>
      <c r="J11" s="2">
        <v>980.8</v>
      </c>
      <c r="K11" s="5">
        <v>1598.7</v>
      </c>
      <c r="L11" s="2">
        <f t="shared" si="2"/>
        <v>1.6299959216965743</v>
      </c>
    </row>
    <row r="12" spans="1:12" x14ac:dyDescent="0.25">
      <c r="A12" s="8">
        <v>43862</v>
      </c>
      <c r="B12" s="2">
        <v>60993</v>
      </c>
      <c r="C12" s="5">
        <v>9444.14</v>
      </c>
      <c r="D12" s="5">
        <f t="shared" si="0"/>
        <v>0.15483973570737625</v>
      </c>
      <c r="E12" s="1"/>
      <c r="F12" s="2">
        <v>210</v>
      </c>
      <c r="G12" s="5">
        <v>2035.49</v>
      </c>
      <c r="H12" s="9">
        <f t="shared" si="1"/>
        <v>9.6928095238095242</v>
      </c>
      <c r="I12" s="1"/>
      <c r="J12" s="2"/>
      <c r="K12" s="2"/>
      <c r="L12" s="2" t="e">
        <f t="shared" si="2"/>
        <v>#DIV/0!</v>
      </c>
    </row>
    <row r="13" spans="1:12" x14ac:dyDescent="0.25">
      <c r="A13" s="8">
        <v>43891</v>
      </c>
      <c r="B13" s="2">
        <v>45358</v>
      </c>
      <c r="C13" s="5">
        <v>7965.24</v>
      </c>
      <c r="D13" s="5">
        <f t="shared" si="0"/>
        <v>0.17560827196966355</v>
      </c>
      <c r="E13" s="1"/>
      <c r="F13" s="2">
        <v>162</v>
      </c>
      <c r="G13" s="5">
        <v>1803.13</v>
      </c>
      <c r="H13" s="9">
        <f t="shared" si="1"/>
        <v>11.130432098765432</v>
      </c>
      <c r="I13" s="1"/>
      <c r="J13" s="2"/>
      <c r="K13" s="5"/>
      <c r="L13" s="2" t="e">
        <f t="shared" si="2"/>
        <v>#DIV/0!</v>
      </c>
    </row>
    <row r="14" spans="1:12" x14ac:dyDescent="0.25">
      <c r="A14" s="8">
        <v>43922</v>
      </c>
      <c r="B14" s="2">
        <v>52610</v>
      </c>
      <c r="C14" s="5">
        <v>8635.07</v>
      </c>
      <c r="D14" s="5">
        <f t="shared" si="0"/>
        <v>0.16413362478616231</v>
      </c>
      <c r="E14" s="1"/>
      <c r="F14" s="2">
        <v>55</v>
      </c>
      <c r="G14" s="5">
        <v>1309.83</v>
      </c>
      <c r="H14" s="9">
        <f t="shared" si="1"/>
        <v>23.815090909090909</v>
      </c>
      <c r="I14" s="1"/>
      <c r="J14" s="2"/>
      <c r="K14" s="2"/>
      <c r="L14" s="2" t="e">
        <f t="shared" si="2"/>
        <v>#DIV/0!</v>
      </c>
    </row>
    <row r="15" spans="1:12" x14ac:dyDescent="0.25">
      <c r="A15" s="8">
        <v>43952</v>
      </c>
      <c r="B15" s="2">
        <v>69870</v>
      </c>
      <c r="C15" s="5">
        <v>9577.4599999999991</v>
      </c>
      <c r="D15" s="5">
        <f t="shared" si="0"/>
        <v>0.13707542579075424</v>
      </c>
      <c r="E15" s="1"/>
      <c r="F15" s="2">
        <v>81</v>
      </c>
      <c r="G15" s="5">
        <v>1481.23</v>
      </c>
      <c r="H15" s="9">
        <f t="shared" si="1"/>
        <v>18.28679012345679</v>
      </c>
      <c r="I15" s="1"/>
      <c r="J15" s="2"/>
      <c r="K15" s="2"/>
      <c r="L15" s="2" t="e">
        <f t="shared" si="2"/>
        <v>#DIV/0!</v>
      </c>
    </row>
    <row r="16" spans="1:12" x14ac:dyDescent="0.25">
      <c r="A16" s="8">
        <v>43983</v>
      </c>
      <c r="B16" s="2">
        <v>86601</v>
      </c>
      <c r="C16" s="5">
        <v>18452.310000000001</v>
      </c>
      <c r="D16" s="5">
        <f t="shared" si="0"/>
        <v>0.2130727127862265</v>
      </c>
      <c r="E16" s="1"/>
      <c r="F16" s="2">
        <v>62</v>
      </c>
      <c r="G16" s="5">
        <v>1405.01</v>
      </c>
      <c r="H16" s="9">
        <f t="shared" si="1"/>
        <v>22.661451612903225</v>
      </c>
      <c r="I16" s="1"/>
      <c r="J16" s="2"/>
      <c r="K16" s="2"/>
      <c r="L16" s="2" t="e">
        <f t="shared" si="2"/>
        <v>#DIV/0!</v>
      </c>
    </row>
    <row r="17" spans="1:12" x14ac:dyDescent="0.25">
      <c r="A17" s="8">
        <v>44013</v>
      </c>
      <c r="B17" s="2">
        <v>117981</v>
      </c>
      <c r="C17" s="5">
        <v>11149.06</v>
      </c>
      <c r="D17" s="5">
        <f t="shared" si="0"/>
        <v>9.4498775226519519E-2</v>
      </c>
      <c r="E17" s="1"/>
      <c r="F17" s="2">
        <v>93</v>
      </c>
      <c r="G17" s="5">
        <v>1565.03</v>
      </c>
      <c r="H17" s="9">
        <f t="shared" si="1"/>
        <v>16.828279569892473</v>
      </c>
      <c r="I17" s="1"/>
      <c r="J17" s="2"/>
      <c r="K17" s="2"/>
      <c r="L17" s="2" t="e">
        <f t="shared" si="2"/>
        <v>#DIV/0!</v>
      </c>
    </row>
    <row r="18" spans="1:12" x14ac:dyDescent="0.25">
      <c r="A18" s="8">
        <v>44044</v>
      </c>
      <c r="B18" s="2">
        <v>118341</v>
      </c>
      <c r="C18" s="5">
        <v>16048.68</v>
      </c>
      <c r="D18" s="5">
        <f t="shared" si="0"/>
        <v>0.13561386163713338</v>
      </c>
      <c r="E18" s="1"/>
      <c r="F18" s="2">
        <v>329</v>
      </c>
      <c r="G18" s="5">
        <v>2805.05</v>
      </c>
      <c r="H18" s="9">
        <f t="shared" si="1"/>
        <v>8.5259878419452892</v>
      </c>
      <c r="I18" s="1"/>
      <c r="J18" s="2">
        <v>365</v>
      </c>
      <c r="K18" s="2">
        <v>519.32000000000005</v>
      </c>
      <c r="L18" s="2">
        <f t="shared" si="2"/>
        <v>1.4227945205479453</v>
      </c>
    </row>
    <row r="19" spans="1:12" x14ac:dyDescent="0.25">
      <c r="A19" s="1"/>
      <c r="B19" s="1"/>
      <c r="C19" s="1"/>
      <c r="D19" s="1"/>
      <c r="E19" s="1"/>
      <c r="F19" s="1"/>
      <c r="G19" s="10"/>
      <c r="H19" s="11"/>
      <c r="I19" s="1"/>
      <c r="J19" s="1"/>
      <c r="K19" s="1"/>
      <c r="L19" s="1"/>
    </row>
    <row r="20" spans="1:12" x14ac:dyDescent="0.25">
      <c r="A20" s="1" t="s">
        <v>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 t="s">
        <v>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mergeCells count="5">
    <mergeCell ref="F5:H5"/>
    <mergeCell ref="J5:L5"/>
    <mergeCell ref="A1:L1"/>
    <mergeCell ref="A2:L2"/>
    <mergeCell ref="B5:D5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"/>
  <sheetViews>
    <sheetView workbookViewId="0">
      <selection activeCell="H7" sqref="H7"/>
    </sheetView>
  </sheetViews>
  <sheetFormatPr defaultRowHeight="15" x14ac:dyDescent="0.25"/>
  <cols>
    <col min="3" max="3" width="10.42578125" bestFit="1" customWidth="1"/>
    <col min="4" max="4" width="11.7109375" customWidth="1"/>
    <col min="5" max="5" width="5.140625" customWidth="1"/>
    <col min="7" max="7" width="9.42578125" bestFit="1" customWidth="1"/>
    <col min="8" max="8" width="9.5703125" customWidth="1"/>
    <col min="9" max="9" width="6" customWidth="1"/>
    <col min="11" max="11" width="9.42578125" bestFit="1" customWidth="1"/>
    <col min="12" max="12" width="9.42578125" customWidth="1"/>
  </cols>
  <sheetData>
    <row r="1" spans="1:12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5" t="s">
        <v>14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7"/>
      <c r="B5" s="14" t="s">
        <v>1</v>
      </c>
      <c r="C5" s="14"/>
      <c r="D5" s="14"/>
      <c r="E5" s="1"/>
      <c r="F5" s="14" t="s">
        <v>2</v>
      </c>
      <c r="G5" s="14"/>
      <c r="H5" s="14"/>
      <c r="I5" s="1"/>
      <c r="J5" s="14" t="s">
        <v>3</v>
      </c>
      <c r="K5" s="14"/>
      <c r="L5" s="14"/>
    </row>
    <row r="6" spans="1:12" x14ac:dyDescent="0.25">
      <c r="A6" s="3"/>
      <c r="B6" s="6" t="s">
        <v>4</v>
      </c>
      <c r="C6" s="6" t="s">
        <v>10</v>
      </c>
      <c r="D6" s="6" t="s">
        <v>11</v>
      </c>
      <c r="E6" s="1"/>
      <c r="F6" s="6" t="s">
        <v>5</v>
      </c>
      <c r="G6" s="6" t="s">
        <v>12</v>
      </c>
      <c r="H6" s="6" t="s">
        <v>6</v>
      </c>
      <c r="I6" s="4"/>
      <c r="J6" s="6" t="s">
        <v>5</v>
      </c>
      <c r="K6" s="6" t="s">
        <v>12</v>
      </c>
      <c r="L6" s="6" t="s">
        <v>7</v>
      </c>
    </row>
    <row r="7" spans="1:12" x14ac:dyDescent="0.25">
      <c r="A7" s="8">
        <v>44440</v>
      </c>
      <c r="B7" s="2">
        <v>104679</v>
      </c>
      <c r="C7" s="5">
        <v>11637.28</v>
      </c>
      <c r="D7" s="5">
        <f>SUM(C7/B7)</f>
        <v>0.11117110404188042</v>
      </c>
      <c r="E7" s="1"/>
      <c r="F7" s="2">
        <v>394</v>
      </c>
      <c r="G7" s="5">
        <v>3100.25</v>
      </c>
      <c r="H7" s="9">
        <f>SUM(G7/F7)</f>
        <v>7.8686548223350252</v>
      </c>
      <c r="I7" s="1"/>
      <c r="J7" s="2">
        <v>350</v>
      </c>
      <c r="K7" s="2">
        <v>785.47</v>
      </c>
      <c r="L7" s="2">
        <f>SUM(K7/J7)</f>
        <v>2.2442000000000002</v>
      </c>
    </row>
    <row r="8" spans="1:12" x14ac:dyDescent="0.25">
      <c r="A8" s="8">
        <v>44470</v>
      </c>
      <c r="B8" s="2">
        <v>95666</v>
      </c>
      <c r="C8" s="5">
        <v>10504.67</v>
      </c>
      <c r="D8" s="5">
        <f t="shared" ref="D8:D18" si="0">SUM(C8/B8)</f>
        <v>0.10980567808834905</v>
      </c>
      <c r="E8" s="1"/>
      <c r="F8" s="2">
        <v>309</v>
      </c>
      <c r="G8" s="5">
        <v>2806.7</v>
      </c>
      <c r="H8" s="9">
        <f t="shared" ref="H8:H18" si="1">SUM(G8/F8)</f>
        <v>9.0831715210355988</v>
      </c>
      <c r="I8" s="1"/>
      <c r="J8" s="2"/>
      <c r="K8" s="2"/>
      <c r="L8" s="2"/>
    </row>
    <row r="9" spans="1:12" x14ac:dyDescent="0.25">
      <c r="A9" s="8">
        <v>44501</v>
      </c>
      <c r="B9" s="2">
        <v>59637</v>
      </c>
      <c r="C9" s="5">
        <v>8293.1200000000008</v>
      </c>
      <c r="D9" s="5">
        <f t="shared" si="0"/>
        <v>0.13905997954290122</v>
      </c>
      <c r="E9" s="1"/>
      <c r="F9" s="2">
        <v>264</v>
      </c>
      <c r="G9" s="5">
        <v>2647.6</v>
      </c>
      <c r="H9" s="9">
        <f t="shared" si="1"/>
        <v>10.028787878787879</v>
      </c>
      <c r="I9" s="1"/>
      <c r="J9" s="2"/>
      <c r="K9" s="5"/>
      <c r="L9" s="2"/>
    </row>
    <row r="10" spans="1:12" x14ac:dyDescent="0.25">
      <c r="A10" s="8">
        <v>44531</v>
      </c>
      <c r="B10" s="2">
        <v>62330</v>
      </c>
      <c r="C10" s="5">
        <v>8474.48</v>
      </c>
      <c r="D10" s="5">
        <f t="shared" si="0"/>
        <v>0.13596149526712659</v>
      </c>
      <c r="E10" s="1"/>
      <c r="F10" s="2">
        <v>326</v>
      </c>
      <c r="G10" s="5">
        <v>2824.6</v>
      </c>
      <c r="H10" s="9">
        <f t="shared" si="1"/>
        <v>8.6644171779141104</v>
      </c>
      <c r="I10" s="1"/>
      <c r="J10" s="2"/>
      <c r="K10" s="5"/>
      <c r="L10" s="2"/>
    </row>
    <row r="11" spans="1:12" x14ac:dyDescent="0.25">
      <c r="A11" s="8">
        <v>44562</v>
      </c>
      <c r="B11" s="2">
        <v>78643</v>
      </c>
      <c r="C11" s="5">
        <v>10367.620000000001</v>
      </c>
      <c r="D11" s="5">
        <f t="shared" si="0"/>
        <v>0.13183144081482143</v>
      </c>
      <c r="E11" s="1"/>
      <c r="F11" s="2">
        <v>497</v>
      </c>
      <c r="G11" s="5">
        <v>3329.84</v>
      </c>
      <c r="H11" s="9">
        <f t="shared" si="1"/>
        <v>6.6998792756539238</v>
      </c>
      <c r="I11" s="1"/>
      <c r="J11" s="2"/>
      <c r="K11" s="5"/>
      <c r="L11" s="2"/>
    </row>
    <row r="12" spans="1:12" x14ac:dyDescent="0.25">
      <c r="A12" s="8">
        <v>44593</v>
      </c>
      <c r="B12" s="2">
        <v>84875</v>
      </c>
      <c r="C12" s="5">
        <v>12327.85</v>
      </c>
      <c r="D12" s="5">
        <f t="shared" si="0"/>
        <v>0.14524712812960236</v>
      </c>
      <c r="E12" s="1"/>
      <c r="F12" s="2">
        <v>919</v>
      </c>
      <c r="G12" s="5">
        <v>4618.24</v>
      </c>
      <c r="H12" s="9">
        <f t="shared" si="1"/>
        <v>5.0252883569096838</v>
      </c>
      <c r="I12" s="1"/>
      <c r="J12" s="2">
        <v>1696.9</v>
      </c>
      <c r="K12" s="2">
        <v>3626.36</v>
      </c>
      <c r="L12" s="2">
        <f>SUM(K12/J12)</f>
        <v>2.1370499145500617</v>
      </c>
    </row>
    <row r="13" spans="1:12" x14ac:dyDescent="0.25">
      <c r="A13" s="8">
        <v>44621</v>
      </c>
      <c r="B13" s="2">
        <v>68903</v>
      </c>
      <c r="C13" s="5">
        <v>10205.620000000001</v>
      </c>
      <c r="D13" s="5">
        <f t="shared" si="0"/>
        <v>0.14811575693366039</v>
      </c>
      <c r="E13" s="1"/>
      <c r="F13" s="2">
        <v>280</v>
      </c>
      <c r="G13" s="5">
        <v>2738.34</v>
      </c>
      <c r="H13" s="9">
        <f t="shared" si="1"/>
        <v>9.7797857142857154</v>
      </c>
      <c r="I13" s="1"/>
      <c r="J13" s="2">
        <v>800</v>
      </c>
      <c r="K13" s="5">
        <v>1771.97</v>
      </c>
      <c r="L13" s="2">
        <f t="shared" ref="L13" si="2">SUM(K13/J13)</f>
        <v>2.2149624999999999</v>
      </c>
    </row>
    <row r="14" spans="1:12" x14ac:dyDescent="0.25">
      <c r="A14" s="8">
        <v>44652</v>
      </c>
      <c r="B14" s="2">
        <v>98494</v>
      </c>
      <c r="C14" s="5">
        <v>11456.55</v>
      </c>
      <c r="D14" s="5">
        <f t="shared" si="0"/>
        <v>0.11631723759822933</v>
      </c>
      <c r="E14" s="1"/>
      <c r="F14" s="2">
        <v>1103</v>
      </c>
      <c r="G14" s="5">
        <v>5631.4</v>
      </c>
      <c r="H14" s="9">
        <f t="shared" si="1"/>
        <v>5.1055303717135079</v>
      </c>
      <c r="I14" s="1"/>
      <c r="J14" s="2"/>
      <c r="K14" s="2"/>
      <c r="L14" s="2"/>
    </row>
    <row r="15" spans="1:12" x14ac:dyDescent="0.25">
      <c r="A15" s="8">
        <v>44682</v>
      </c>
      <c r="B15" s="2">
        <v>130271</v>
      </c>
      <c r="C15" s="5">
        <v>13292.59</v>
      </c>
      <c r="D15" s="5">
        <f t="shared" si="0"/>
        <v>0.10203798235984986</v>
      </c>
      <c r="E15" s="1"/>
      <c r="F15" s="2">
        <v>596</v>
      </c>
      <c r="G15" s="5">
        <v>3734.58</v>
      </c>
      <c r="H15" s="9">
        <f t="shared" si="1"/>
        <v>6.2660738255033559</v>
      </c>
      <c r="I15" s="1"/>
      <c r="J15" s="2"/>
      <c r="K15" s="2"/>
      <c r="L15" s="2"/>
    </row>
    <row r="16" spans="1:12" x14ac:dyDescent="0.25">
      <c r="A16" s="8">
        <v>44713</v>
      </c>
      <c r="B16" s="2">
        <v>141066</v>
      </c>
      <c r="C16" s="5">
        <v>12627.36</v>
      </c>
      <c r="D16" s="5">
        <f t="shared" si="0"/>
        <v>8.9513844583386501E-2</v>
      </c>
      <c r="E16" s="1"/>
      <c r="F16" s="2">
        <v>1217</v>
      </c>
      <c r="G16" s="5">
        <v>5681.52</v>
      </c>
      <c r="H16" s="9">
        <f t="shared" si="1"/>
        <v>4.6684634346754317</v>
      </c>
      <c r="I16" s="1"/>
      <c r="J16" s="2"/>
      <c r="K16" s="2"/>
      <c r="L16" s="2"/>
    </row>
    <row r="17" spans="1:12" x14ac:dyDescent="0.25">
      <c r="A17" s="8">
        <v>44743</v>
      </c>
      <c r="B17" s="2">
        <v>136360</v>
      </c>
      <c r="C17" s="5">
        <v>9777.23</v>
      </c>
      <c r="D17" s="5">
        <f t="shared" si="0"/>
        <v>7.1701598709298917E-2</v>
      </c>
      <c r="E17" s="1"/>
      <c r="F17" s="2">
        <v>1552</v>
      </c>
      <c r="G17" s="5">
        <v>6806.76</v>
      </c>
      <c r="H17" s="9">
        <f t="shared" si="1"/>
        <v>4.385798969072165</v>
      </c>
      <c r="I17" s="1"/>
      <c r="J17" s="2"/>
      <c r="K17" s="2"/>
      <c r="L17" s="2"/>
    </row>
    <row r="18" spans="1:12" x14ac:dyDescent="0.25">
      <c r="A18" s="8">
        <v>44774</v>
      </c>
      <c r="B18" s="2"/>
      <c r="C18" s="5"/>
      <c r="D18" s="5" t="e">
        <f t="shared" si="0"/>
        <v>#DIV/0!</v>
      </c>
      <c r="E18" s="1"/>
      <c r="F18" s="2">
        <v>289</v>
      </c>
      <c r="G18" s="5">
        <v>3161.98</v>
      </c>
      <c r="H18" s="9">
        <f t="shared" si="1"/>
        <v>10.941107266435987</v>
      </c>
      <c r="I18" s="1"/>
      <c r="J18" s="2"/>
      <c r="K18" s="2"/>
      <c r="L18" s="2"/>
    </row>
    <row r="19" spans="1:12" x14ac:dyDescent="0.25">
      <c r="A19" s="1"/>
      <c r="B19" s="1"/>
      <c r="C19" s="1"/>
      <c r="D19" s="1"/>
      <c r="E19" s="1"/>
      <c r="F19" s="1"/>
      <c r="G19" s="10"/>
      <c r="H19" s="11"/>
      <c r="I19" s="1"/>
      <c r="J19" s="1"/>
      <c r="K19" s="1"/>
      <c r="L19" s="1"/>
    </row>
    <row r="20" spans="1:12" x14ac:dyDescent="0.25">
      <c r="A20" s="1" t="s">
        <v>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 t="s">
        <v>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</sheetData>
  <mergeCells count="5">
    <mergeCell ref="A1:L1"/>
    <mergeCell ref="A2:L2"/>
    <mergeCell ref="B5:D5"/>
    <mergeCell ref="F5:H5"/>
    <mergeCell ref="J5:L5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"/>
  <sheetViews>
    <sheetView workbookViewId="0">
      <selection sqref="A1:M21"/>
    </sheetView>
  </sheetViews>
  <sheetFormatPr defaultRowHeight="15" x14ac:dyDescent="0.25"/>
  <cols>
    <col min="4" max="4" width="10.42578125" customWidth="1"/>
    <col min="5" max="5" width="5.85546875" customWidth="1"/>
    <col min="8" max="8" width="10.28515625" customWidth="1"/>
    <col min="9" max="9" width="6.140625" customWidth="1"/>
  </cols>
  <sheetData>
    <row r="1" spans="1:12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5" t="s">
        <v>15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5" spans="1:12" x14ac:dyDescent="0.25">
      <c r="B5" s="16" t="s">
        <v>1</v>
      </c>
      <c r="C5" s="17"/>
      <c r="D5" s="18"/>
      <c r="E5" s="4"/>
      <c r="F5" s="16" t="s">
        <v>2</v>
      </c>
      <c r="G5" s="17"/>
      <c r="H5" s="18"/>
      <c r="I5" s="4"/>
      <c r="J5" s="16" t="s">
        <v>3</v>
      </c>
      <c r="K5" s="17"/>
      <c r="L5" s="18"/>
    </row>
    <row r="6" spans="1:12" x14ac:dyDescent="0.25">
      <c r="B6" s="2" t="s">
        <v>4</v>
      </c>
      <c r="C6" s="2" t="s">
        <v>10</v>
      </c>
      <c r="D6" s="2" t="s">
        <v>11</v>
      </c>
      <c r="F6" s="2" t="s">
        <v>5</v>
      </c>
      <c r="G6" s="2" t="s">
        <v>12</v>
      </c>
      <c r="H6" s="2" t="s">
        <v>6</v>
      </c>
      <c r="J6" s="2" t="s">
        <v>5</v>
      </c>
      <c r="K6" s="2" t="s">
        <v>12</v>
      </c>
      <c r="L6" s="2" t="s">
        <v>7</v>
      </c>
    </row>
    <row r="7" spans="1:12" x14ac:dyDescent="0.25">
      <c r="A7" s="12">
        <v>44827</v>
      </c>
      <c r="B7" s="2">
        <v>137326</v>
      </c>
      <c r="C7" s="2">
        <v>14136.2</v>
      </c>
      <c r="D7" s="2">
        <f>SUM(B7/C7)</f>
        <v>9.7144918719316369</v>
      </c>
      <c r="F7" s="2">
        <v>348</v>
      </c>
      <c r="G7" s="2">
        <v>3370.02</v>
      </c>
      <c r="H7" s="2">
        <f>SUM(G7/F7)</f>
        <v>9.6839655172413792</v>
      </c>
      <c r="J7" s="2"/>
      <c r="K7" s="2"/>
      <c r="L7" s="2"/>
    </row>
    <row r="8" spans="1:12" x14ac:dyDescent="0.25">
      <c r="A8" s="12">
        <v>44857</v>
      </c>
      <c r="B8" s="2">
        <v>89666</v>
      </c>
      <c r="C8" s="2">
        <v>10089.129999999999</v>
      </c>
      <c r="D8" s="2">
        <f t="shared" ref="D8:D18" si="0">SUM(B8/C8)</f>
        <v>8.8873867221455178</v>
      </c>
      <c r="F8" s="2">
        <v>322</v>
      </c>
      <c r="G8" s="2">
        <v>3309.48</v>
      </c>
      <c r="H8" s="2">
        <f t="shared" ref="H8:H18" si="1">SUM(G8/F8)</f>
        <v>10.277888198757765</v>
      </c>
      <c r="J8" s="2">
        <v>550</v>
      </c>
      <c r="K8" s="2">
        <v>1034.75</v>
      </c>
      <c r="L8" s="2">
        <f>SUM(J8/K8)</f>
        <v>0.53152935491664655</v>
      </c>
    </row>
    <row r="9" spans="1:12" x14ac:dyDescent="0.25">
      <c r="A9" s="12">
        <v>44888</v>
      </c>
      <c r="B9" s="2">
        <v>78610</v>
      </c>
      <c r="C9" s="2">
        <v>9403.6299999999992</v>
      </c>
      <c r="D9" s="2">
        <f t="shared" si="0"/>
        <v>8.3595377529741182</v>
      </c>
      <c r="F9" s="2">
        <v>228</v>
      </c>
      <c r="G9" s="2">
        <v>2994.86</v>
      </c>
      <c r="H9" s="2">
        <f t="shared" si="1"/>
        <v>13.135350877192984</v>
      </c>
      <c r="J9" s="2"/>
      <c r="K9" s="2"/>
      <c r="L9" s="2"/>
    </row>
    <row r="10" spans="1:12" x14ac:dyDescent="0.25">
      <c r="A10" s="12">
        <v>44918</v>
      </c>
      <c r="B10" s="2">
        <v>81016</v>
      </c>
      <c r="C10" s="2">
        <v>9217.7999999999993</v>
      </c>
      <c r="D10" s="2">
        <f t="shared" si="0"/>
        <v>8.7890819935342499</v>
      </c>
      <c r="F10" s="2">
        <v>242</v>
      </c>
      <c r="G10" s="2">
        <v>3042.68</v>
      </c>
      <c r="H10" s="2">
        <f t="shared" si="1"/>
        <v>12.573057851239669</v>
      </c>
      <c r="J10" s="2"/>
      <c r="K10" s="2"/>
      <c r="L10" s="2"/>
    </row>
    <row r="11" spans="1:12" x14ac:dyDescent="0.25">
      <c r="A11" s="12">
        <v>44949</v>
      </c>
      <c r="B11" s="2">
        <v>73013</v>
      </c>
      <c r="C11" s="2">
        <v>9808.25</v>
      </c>
      <c r="D11" s="2">
        <f t="shared" si="0"/>
        <v>7.4440394565799197</v>
      </c>
      <c r="F11" s="2">
        <v>174</v>
      </c>
      <c r="G11" s="2">
        <v>2826.16</v>
      </c>
      <c r="H11" s="2">
        <f t="shared" si="1"/>
        <v>16.242298850574713</v>
      </c>
      <c r="J11" s="2"/>
      <c r="K11" s="2"/>
      <c r="L11" s="2"/>
    </row>
    <row r="12" spans="1:12" x14ac:dyDescent="0.25">
      <c r="A12" s="12">
        <v>44980</v>
      </c>
      <c r="B12" s="2">
        <v>75831</v>
      </c>
      <c r="C12" s="2">
        <v>9660.74</v>
      </c>
      <c r="D12" s="2">
        <f t="shared" si="0"/>
        <v>7.8493987003066019</v>
      </c>
      <c r="F12" s="2">
        <v>357</v>
      </c>
      <c r="G12" s="2">
        <v>3601.66</v>
      </c>
      <c r="H12" s="2">
        <f t="shared" si="1"/>
        <v>10.088683473389356</v>
      </c>
      <c r="J12" s="2">
        <v>615</v>
      </c>
      <c r="K12" s="2">
        <v>1629.75</v>
      </c>
      <c r="L12" s="2">
        <f>SUM(J12/K12)</f>
        <v>0.37735849056603776</v>
      </c>
    </row>
    <row r="13" spans="1:12" x14ac:dyDescent="0.25">
      <c r="A13" s="12">
        <v>45008</v>
      </c>
      <c r="B13" s="2">
        <v>71384</v>
      </c>
      <c r="C13" s="2">
        <v>9783.1200000000008</v>
      </c>
      <c r="D13" s="2">
        <f t="shared" si="0"/>
        <v>7.2966497395513903</v>
      </c>
      <c r="F13" s="2">
        <v>259</v>
      </c>
      <c r="G13" s="2">
        <v>3148.54</v>
      </c>
      <c r="H13" s="2">
        <f t="shared" si="1"/>
        <v>12.156525096525096</v>
      </c>
      <c r="J13" s="2">
        <v>600</v>
      </c>
      <c r="K13" s="2">
        <v>1470</v>
      </c>
      <c r="L13" s="2">
        <f>SUM(J13/K13)</f>
        <v>0.40816326530612246</v>
      </c>
    </row>
    <row r="14" spans="1:12" x14ac:dyDescent="0.25">
      <c r="A14" s="12">
        <v>45039</v>
      </c>
      <c r="B14" s="2">
        <v>78793</v>
      </c>
      <c r="C14" s="2">
        <v>9415.6299999999992</v>
      </c>
      <c r="D14" s="2">
        <f t="shared" si="0"/>
        <v>8.3683194857911793</v>
      </c>
      <c r="F14" s="2">
        <v>271</v>
      </c>
      <c r="G14" s="2">
        <v>3181.54</v>
      </c>
      <c r="H14" s="2">
        <f t="shared" si="1"/>
        <v>11.74</v>
      </c>
      <c r="J14" s="2"/>
      <c r="K14" s="2"/>
      <c r="L14" s="2"/>
    </row>
    <row r="15" spans="1:12" x14ac:dyDescent="0.25">
      <c r="A15" s="12">
        <v>45069</v>
      </c>
      <c r="B15" s="2">
        <v>105441</v>
      </c>
      <c r="C15" s="2">
        <v>10509.76</v>
      </c>
      <c r="D15" s="2">
        <f t="shared" si="0"/>
        <v>10.032674390281034</v>
      </c>
      <c r="F15" s="2">
        <v>226</v>
      </c>
      <c r="G15" s="2">
        <v>3071.94</v>
      </c>
      <c r="H15" s="2">
        <f t="shared" si="1"/>
        <v>13.592654867256638</v>
      </c>
      <c r="J15" s="2"/>
      <c r="K15" s="2"/>
      <c r="L15" s="2"/>
    </row>
    <row r="16" spans="1:12" x14ac:dyDescent="0.25">
      <c r="A16" s="12">
        <v>45100</v>
      </c>
      <c r="B16" s="2">
        <v>10482.69</v>
      </c>
      <c r="C16" s="2">
        <v>1060.1600000000001</v>
      </c>
      <c r="D16" s="2">
        <f t="shared" si="0"/>
        <v>9.8878376848777538</v>
      </c>
      <c r="F16" s="2">
        <v>227</v>
      </c>
      <c r="G16" s="2">
        <v>3036.84</v>
      </c>
      <c r="H16" s="2">
        <f t="shared" si="1"/>
        <v>13.378149779735683</v>
      </c>
      <c r="J16" s="2"/>
      <c r="K16" s="2"/>
      <c r="L16" s="2"/>
    </row>
    <row r="17" spans="1:12" x14ac:dyDescent="0.25">
      <c r="A17" s="12">
        <v>45130</v>
      </c>
      <c r="B17" s="2">
        <v>11268.23</v>
      </c>
      <c r="C17" s="2">
        <v>1292.8699999999999</v>
      </c>
      <c r="D17" s="2">
        <f t="shared" si="0"/>
        <v>8.715671335865169</v>
      </c>
      <c r="F17" s="2">
        <v>222</v>
      </c>
      <c r="G17" s="2">
        <v>3017.26</v>
      </c>
      <c r="H17" s="2">
        <f t="shared" si="1"/>
        <v>13.591261261261263</v>
      </c>
      <c r="J17" s="2"/>
      <c r="K17" s="2"/>
      <c r="L17" s="2"/>
    </row>
    <row r="18" spans="1:12" x14ac:dyDescent="0.25">
      <c r="A18" s="12">
        <v>45161</v>
      </c>
      <c r="B18" s="2">
        <v>12073.34</v>
      </c>
      <c r="C18" s="2">
        <v>1344.49</v>
      </c>
      <c r="D18" s="2">
        <f t="shared" si="0"/>
        <v>8.9798659714836102</v>
      </c>
      <c r="F18" s="2">
        <v>1302</v>
      </c>
      <c r="G18" s="2">
        <v>12682.98</v>
      </c>
      <c r="H18" s="2">
        <f t="shared" si="1"/>
        <v>9.7411520737327191</v>
      </c>
      <c r="J18" s="2"/>
      <c r="K18" s="2"/>
      <c r="L18" s="2"/>
    </row>
    <row r="19" spans="1:12" x14ac:dyDescent="0.25">
      <c r="A19" s="12"/>
      <c r="B19" s="2"/>
      <c r="C19" s="2"/>
      <c r="D19" s="2"/>
      <c r="F19" s="2"/>
      <c r="G19" s="2"/>
      <c r="H19" s="2"/>
      <c r="J19" s="2"/>
      <c r="K19" s="2"/>
      <c r="L19" s="2"/>
    </row>
    <row r="20" spans="1:12" x14ac:dyDescent="0.25">
      <c r="A20" t="s">
        <v>8</v>
      </c>
    </row>
    <row r="21" spans="1:12" x14ac:dyDescent="0.25">
      <c r="A21" t="s">
        <v>9</v>
      </c>
    </row>
  </sheetData>
  <mergeCells count="5">
    <mergeCell ref="A1:L1"/>
    <mergeCell ref="A2:L2"/>
    <mergeCell ref="B5:D5"/>
    <mergeCell ref="F5:H5"/>
    <mergeCell ref="J5:L5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1"/>
  <sheetViews>
    <sheetView workbookViewId="0">
      <selection activeCell="C18" sqref="C18"/>
    </sheetView>
  </sheetViews>
  <sheetFormatPr defaultRowHeight="15" x14ac:dyDescent="0.25"/>
  <sheetData>
    <row r="1" spans="1:13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"/>
    </row>
    <row r="2" spans="1:13" x14ac:dyDescent="0.25">
      <c r="A2" s="15" t="s">
        <v>16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/>
      <c r="B5" s="16" t="s">
        <v>1</v>
      </c>
      <c r="C5" s="17"/>
      <c r="D5" s="18"/>
      <c r="E5" s="4"/>
      <c r="F5" s="16" t="s">
        <v>2</v>
      </c>
      <c r="G5" s="17"/>
      <c r="H5" s="18"/>
      <c r="I5" s="4"/>
      <c r="J5" s="16" t="s">
        <v>3</v>
      </c>
      <c r="K5" s="17"/>
      <c r="L5" s="18"/>
      <c r="M5" s="1"/>
    </row>
    <row r="6" spans="1:13" x14ac:dyDescent="0.25">
      <c r="A6" s="1"/>
      <c r="B6" s="2" t="s">
        <v>4</v>
      </c>
      <c r="C6" s="2" t="s">
        <v>10</v>
      </c>
      <c r="D6" s="2" t="s">
        <v>11</v>
      </c>
      <c r="E6" s="1"/>
      <c r="F6" s="2" t="s">
        <v>5</v>
      </c>
      <c r="G6" s="2" t="s">
        <v>12</v>
      </c>
      <c r="H6" s="2" t="s">
        <v>6</v>
      </c>
      <c r="I6" s="1"/>
      <c r="J6" s="2" t="s">
        <v>5</v>
      </c>
      <c r="K6" s="2" t="s">
        <v>12</v>
      </c>
      <c r="L6" s="2" t="s">
        <v>7</v>
      </c>
      <c r="M6" s="1"/>
    </row>
    <row r="7" spans="1:13" x14ac:dyDescent="0.25">
      <c r="A7" s="12">
        <v>45192</v>
      </c>
      <c r="B7" s="2">
        <v>157274</v>
      </c>
      <c r="C7" s="2">
        <v>15087.81</v>
      </c>
      <c r="D7" s="2">
        <f>SUM(B7/C7)</f>
        <v>10.423911753925852</v>
      </c>
      <c r="E7" s="1"/>
      <c r="F7" s="2">
        <v>733</v>
      </c>
      <c r="G7" s="2">
        <v>9605.59</v>
      </c>
      <c r="H7" s="2">
        <f>SUM(G7/F7)</f>
        <v>13.104488403819918</v>
      </c>
      <c r="I7" s="1"/>
      <c r="J7" s="2"/>
      <c r="K7" s="2"/>
      <c r="L7" s="2"/>
      <c r="M7" s="1"/>
    </row>
    <row r="8" spans="1:13" x14ac:dyDescent="0.25">
      <c r="A8" s="12">
        <v>45222</v>
      </c>
      <c r="B8" s="2">
        <v>86072</v>
      </c>
      <c r="C8" s="2">
        <v>10310.51</v>
      </c>
      <c r="D8" s="2">
        <f t="shared" ref="D8:D18" si="0">SUM(B8/C8)</f>
        <v>8.3479866660330089</v>
      </c>
      <c r="E8" s="1"/>
      <c r="F8" s="2">
        <v>543</v>
      </c>
      <c r="G8" s="2">
        <v>6370.21</v>
      </c>
      <c r="H8" s="2">
        <f t="shared" ref="H8:H18" si="1">SUM(G8/F8)</f>
        <v>11.731510128913444</v>
      </c>
      <c r="I8" s="1"/>
      <c r="J8" s="2">
        <v>300</v>
      </c>
      <c r="K8" s="2">
        <v>607.19000000000005</v>
      </c>
      <c r="L8" s="2">
        <f>SUM(J8/K8)</f>
        <v>0.49407928325565303</v>
      </c>
      <c r="M8" s="1"/>
    </row>
    <row r="9" spans="1:13" x14ac:dyDescent="0.25">
      <c r="A9" s="12">
        <v>45253</v>
      </c>
      <c r="B9" s="2">
        <v>63655</v>
      </c>
      <c r="C9" s="2">
        <v>8593.9699999999993</v>
      </c>
      <c r="D9" s="2">
        <f t="shared" si="0"/>
        <v>7.4069376551233024</v>
      </c>
      <c r="E9" s="1"/>
      <c r="F9" s="2">
        <v>377</v>
      </c>
      <c r="G9" s="2">
        <v>5087.99</v>
      </c>
      <c r="H9" s="2">
        <f t="shared" si="1"/>
        <v>13.495994694960212</v>
      </c>
      <c r="I9" s="1"/>
      <c r="J9" s="2"/>
      <c r="K9" s="2"/>
      <c r="L9" s="2"/>
      <c r="M9" s="1"/>
    </row>
    <row r="10" spans="1:13" x14ac:dyDescent="0.25">
      <c r="A10" s="12">
        <v>45283</v>
      </c>
      <c r="B10" s="2">
        <v>68366</v>
      </c>
      <c r="C10" s="2">
        <v>9077.06</v>
      </c>
      <c r="D10" s="2">
        <f t="shared" si="0"/>
        <v>7.5317338433369398</v>
      </c>
      <c r="E10" s="1"/>
      <c r="F10" s="2">
        <v>267</v>
      </c>
      <c r="G10" s="2">
        <v>3855.94</v>
      </c>
      <c r="H10" s="2">
        <f t="shared" si="1"/>
        <v>14.441722846441948</v>
      </c>
      <c r="I10" s="1"/>
      <c r="J10" s="2"/>
      <c r="K10" s="2"/>
      <c r="L10" s="2"/>
      <c r="M10" s="1"/>
    </row>
    <row r="11" spans="1:13" x14ac:dyDescent="0.25">
      <c r="A11" s="12">
        <v>45314</v>
      </c>
      <c r="B11" s="2">
        <v>98982</v>
      </c>
      <c r="C11" s="2">
        <v>13977.93</v>
      </c>
      <c r="D11" s="2">
        <f t="shared" si="0"/>
        <v>7.0813060302920388</v>
      </c>
      <c r="E11" s="1"/>
      <c r="F11" s="2">
        <v>125</v>
      </c>
      <c r="G11" s="2">
        <v>3035.3</v>
      </c>
      <c r="H11" s="2">
        <f t="shared" si="1"/>
        <v>24.282400000000003</v>
      </c>
      <c r="I11" s="1"/>
      <c r="J11" s="2">
        <v>1885</v>
      </c>
      <c r="K11" s="2">
        <v>4185.34</v>
      </c>
      <c r="L11" s="2">
        <f t="shared" ref="L11" si="2">SUM(J11/K11)</f>
        <v>0.4503815699560848</v>
      </c>
      <c r="M11" s="1"/>
    </row>
    <row r="12" spans="1:13" x14ac:dyDescent="0.25">
      <c r="A12" s="12">
        <v>45345</v>
      </c>
      <c r="B12" s="2">
        <v>65120</v>
      </c>
      <c r="C12" s="2">
        <v>9255.92</v>
      </c>
      <c r="D12" s="2">
        <f t="shared" si="0"/>
        <v>7.0354972817396861</v>
      </c>
      <c r="E12" s="1"/>
      <c r="F12" s="2">
        <v>254</v>
      </c>
      <c r="G12" s="2">
        <v>3932.82</v>
      </c>
      <c r="H12" s="2">
        <f t="shared" si="1"/>
        <v>15.483543307086615</v>
      </c>
      <c r="I12" s="1"/>
      <c r="J12" s="2"/>
      <c r="K12" s="2"/>
      <c r="L12" s="2"/>
      <c r="M12" s="1"/>
    </row>
    <row r="13" spans="1:13" x14ac:dyDescent="0.25">
      <c r="A13" s="12">
        <v>45374</v>
      </c>
      <c r="B13" s="2">
        <v>69390</v>
      </c>
      <c r="C13" s="2">
        <v>10110.19</v>
      </c>
      <c r="D13" s="2">
        <f t="shared" si="0"/>
        <v>6.8633724984396931</v>
      </c>
      <c r="E13" s="1"/>
      <c r="F13" s="2">
        <v>237</v>
      </c>
      <c r="G13" s="2">
        <v>3822.09</v>
      </c>
      <c r="H13" s="2">
        <f t="shared" si="1"/>
        <v>16.126962025316455</v>
      </c>
      <c r="I13" s="1"/>
      <c r="J13" s="2"/>
      <c r="K13" s="2"/>
      <c r="L13" s="2"/>
      <c r="M13" s="1"/>
    </row>
    <row r="14" spans="1:13" x14ac:dyDescent="0.25">
      <c r="A14" s="12">
        <v>45405</v>
      </c>
      <c r="B14" s="2">
        <v>90247</v>
      </c>
      <c r="C14" s="2">
        <v>10471.870000000001</v>
      </c>
      <c r="D14" s="2">
        <f t="shared" si="0"/>
        <v>8.6180405218934144</v>
      </c>
      <c r="E14" s="1"/>
      <c r="F14" s="2">
        <v>245</v>
      </c>
      <c r="G14" s="2">
        <v>4063.93</v>
      </c>
      <c r="H14" s="2">
        <f t="shared" si="1"/>
        <v>16.5874693877551</v>
      </c>
      <c r="I14" s="1"/>
      <c r="J14" s="2"/>
      <c r="K14" s="2"/>
      <c r="L14" s="2"/>
      <c r="M14" s="1"/>
    </row>
    <row r="15" spans="1:13" x14ac:dyDescent="0.25">
      <c r="A15" s="12">
        <v>45435</v>
      </c>
      <c r="B15" s="2">
        <v>123152</v>
      </c>
      <c r="C15" s="2">
        <v>15277.16</v>
      </c>
      <c r="D15" s="2">
        <f t="shared" si="0"/>
        <v>8.0611841467916818</v>
      </c>
      <c r="E15" s="1"/>
      <c r="F15" s="2">
        <v>404</v>
      </c>
      <c r="G15" s="2">
        <v>5605.25</v>
      </c>
      <c r="H15" s="2">
        <f t="shared" si="1"/>
        <v>13.874381188118813</v>
      </c>
      <c r="I15" s="1"/>
      <c r="J15" s="2"/>
      <c r="K15" s="2"/>
      <c r="L15" s="2"/>
      <c r="M15" s="1"/>
    </row>
    <row r="16" spans="1:13" x14ac:dyDescent="0.25">
      <c r="A16" s="12">
        <v>45466</v>
      </c>
      <c r="B16" s="2">
        <v>112670</v>
      </c>
      <c r="C16" s="2">
        <v>12766.06</v>
      </c>
      <c r="D16" s="2">
        <f t="shared" si="0"/>
        <v>8.8257457665090087</v>
      </c>
      <c r="E16" s="1"/>
      <c r="F16" s="2">
        <v>241</v>
      </c>
      <c r="G16" s="2">
        <v>4126.41</v>
      </c>
      <c r="H16" s="2">
        <f t="shared" si="1"/>
        <v>17.122033195020748</v>
      </c>
      <c r="I16" s="1"/>
      <c r="J16" s="2"/>
      <c r="K16" s="2"/>
      <c r="L16" s="2"/>
      <c r="M16" s="1"/>
    </row>
    <row r="17" spans="1:13" x14ac:dyDescent="0.25">
      <c r="A17" s="12">
        <v>45496</v>
      </c>
      <c r="B17" s="2">
        <v>108575</v>
      </c>
      <c r="C17" s="2">
        <v>10607.43</v>
      </c>
      <c r="D17" s="2">
        <f t="shared" si="0"/>
        <v>10.235749847041177</v>
      </c>
      <c r="E17" s="1"/>
      <c r="F17" s="2">
        <v>148</v>
      </c>
      <c r="G17" s="2">
        <v>2904.5</v>
      </c>
      <c r="H17" s="2">
        <f t="shared" si="1"/>
        <v>19.625</v>
      </c>
      <c r="I17" s="1"/>
      <c r="J17" s="2"/>
      <c r="K17" s="2"/>
      <c r="L17" s="2"/>
      <c r="M17" s="1"/>
    </row>
    <row r="18" spans="1:13" x14ac:dyDescent="0.25">
      <c r="A18" s="12">
        <v>45527</v>
      </c>
      <c r="B18" s="2">
        <v>108575</v>
      </c>
      <c r="C18" s="2">
        <v>10607.43</v>
      </c>
      <c r="D18" s="2">
        <f t="shared" si="0"/>
        <v>10.235749847041177</v>
      </c>
      <c r="E18" s="1"/>
      <c r="F18" s="2">
        <v>207</v>
      </c>
      <c r="G18" s="2">
        <v>3971.75</v>
      </c>
      <c r="H18" s="2">
        <f t="shared" si="1"/>
        <v>19.187198067632849</v>
      </c>
      <c r="I18" s="1"/>
      <c r="J18" s="2"/>
      <c r="K18" s="2"/>
      <c r="L18" s="2"/>
      <c r="M18" s="1"/>
    </row>
    <row r="19" spans="1:13" x14ac:dyDescent="0.25">
      <c r="A19" s="12"/>
      <c r="B19" s="2"/>
      <c r="C19" s="2"/>
      <c r="D19" s="2"/>
      <c r="E19" s="1"/>
      <c r="F19" s="2"/>
      <c r="G19" s="2"/>
      <c r="H19" s="2"/>
      <c r="I19" s="1"/>
      <c r="J19" s="2"/>
      <c r="K19" s="2"/>
      <c r="L19" s="2"/>
      <c r="M19" s="1"/>
    </row>
    <row r="20" spans="1:13" x14ac:dyDescent="0.25">
      <c r="A20" s="1" t="s">
        <v>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 t="s">
        <v>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</sheetData>
  <mergeCells count="5">
    <mergeCell ref="A1:L1"/>
    <mergeCell ref="A2:L2"/>
    <mergeCell ref="B5:D5"/>
    <mergeCell ref="F5:H5"/>
    <mergeCell ref="J5:L5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2F7C5-A980-43EF-8796-1CEC85F139F4}">
  <dimension ref="A1:M21"/>
  <sheetViews>
    <sheetView tabSelected="1" topLeftCell="A4" workbookViewId="0">
      <selection activeCell="B14" sqref="B14"/>
    </sheetView>
  </sheetViews>
  <sheetFormatPr defaultRowHeight="15" x14ac:dyDescent="0.25"/>
  <cols>
    <col min="1" max="1" width="7.7109375" customWidth="1"/>
    <col min="3" max="3" width="11.5703125" bestFit="1" customWidth="1"/>
    <col min="5" max="5" width="4" customWidth="1"/>
    <col min="7" max="7" width="10.5703125" bestFit="1" customWidth="1"/>
    <col min="9" max="9" width="3.7109375" customWidth="1"/>
  </cols>
  <sheetData>
    <row r="1" spans="1:13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"/>
    </row>
    <row r="2" spans="1:13" x14ac:dyDescent="0.25">
      <c r="A2" s="15" t="s">
        <v>17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/>
      <c r="B5" s="16" t="s">
        <v>1</v>
      </c>
      <c r="C5" s="17"/>
      <c r="D5" s="18"/>
      <c r="E5" s="4"/>
      <c r="F5" s="16" t="s">
        <v>2</v>
      </c>
      <c r="G5" s="17"/>
      <c r="H5" s="18"/>
      <c r="I5" s="4"/>
      <c r="J5" s="16" t="s">
        <v>3</v>
      </c>
      <c r="K5" s="17"/>
      <c r="L5" s="18"/>
      <c r="M5" s="1"/>
    </row>
    <row r="6" spans="1:13" x14ac:dyDescent="0.25">
      <c r="A6" s="1"/>
      <c r="B6" s="2" t="s">
        <v>4</v>
      </c>
      <c r="C6" s="2" t="s">
        <v>10</v>
      </c>
      <c r="D6" s="2" t="s">
        <v>11</v>
      </c>
      <c r="E6" s="1"/>
      <c r="F6" s="2" t="s">
        <v>5</v>
      </c>
      <c r="G6" s="2" t="s">
        <v>12</v>
      </c>
      <c r="H6" s="2" t="s">
        <v>6</v>
      </c>
      <c r="I6" s="1"/>
      <c r="J6" s="2" t="s">
        <v>5</v>
      </c>
      <c r="K6" s="2" t="s">
        <v>12</v>
      </c>
      <c r="L6" s="2" t="s">
        <v>7</v>
      </c>
      <c r="M6" s="1"/>
    </row>
    <row r="7" spans="1:13" x14ac:dyDescent="0.25">
      <c r="A7" s="12">
        <v>45558</v>
      </c>
      <c r="B7" s="2">
        <v>155874</v>
      </c>
      <c r="C7" s="13">
        <v>16023.64</v>
      </c>
      <c r="D7" s="2">
        <f>SUM(B7/C7)</f>
        <v>9.7277522460564523</v>
      </c>
      <c r="E7" s="1"/>
      <c r="F7" s="2">
        <v>362</v>
      </c>
      <c r="G7" s="5">
        <v>5113.5</v>
      </c>
      <c r="H7" s="2">
        <f>SUM(G7/F7)</f>
        <v>14.125690607734807</v>
      </c>
      <c r="I7" s="1"/>
      <c r="J7" s="2"/>
      <c r="K7" s="2"/>
      <c r="L7" s="2"/>
      <c r="M7" s="1"/>
    </row>
    <row r="8" spans="1:13" x14ac:dyDescent="0.25">
      <c r="A8" s="12">
        <v>45588</v>
      </c>
      <c r="B8" s="2">
        <v>128642</v>
      </c>
      <c r="C8" s="13">
        <v>13780.85</v>
      </c>
      <c r="D8" s="2">
        <f t="shared" ref="D8:D18" si="0">SUM(B8/C8)</f>
        <v>9.3348378365630573</v>
      </c>
      <c r="E8" s="1"/>
      <c r="F8" s="2">
        <v>293</v>
      </c>
      <c r="G8" s="13">
        <v>4591.5</v>
      </c>
      <c r="H8" s="2">
        <f t="shared" ref="H8:H18" si="1">SUM(G8/F8)</f>
        <v>15.670648464163822</v>
      </c>
      <c r="I8" s="1"/>
      <c r="J8" s="2"/>
      <c r="K8" s="2"/>
      <c r="L8" s="2"/>
      <c r="M8" s="1"/>
    </row>
    <row r="9" spans="1:13" x14ac:dyDescent="0.25">
      <c r="A9" s="12">
        <v>45619</v>
      </c>
      <c r="B9" s="2">
        <v>107773</v>
      </c>
      <c r="C9" s="13">
        <v>12343.41</v>
      </c>
      <c r="D9" s="2">
        <f t="shared" si="0"/>
        <v>8.7312177105030138</v>
      </c>
      <c r="E9" s="1"/>
      <c r="F9" s="2">
        <v>398</v>
      </c>
      <c r="G9" s="13">
        <v>5256</v>
      </c>
      <c r="H9" s="2">
        <f t="shared" si="1"/>
        <v>13.206030150753769</v>
      </c>
      <c r="I9" s="1"/>
      <c r="J9" s="2"/>
      <c r="K9" s="2"/>
      <c r="L9" s="2"/>
      <c r="M9" s="1"/>
    </row>
    <row r="10" spans="1:13" x14ac:dyDescent="0.25">
      <c r="A10" s="12">
        <v>45649</v>
      </c>
      <c r="B10" s="2">
        <v>190422</v>
      </c>
      <c r="C10" s="13">
        <v>10661.35</v>
      </c>
      <c r="D10" s="2">
        <f t="shared" si="0"/>
        <v>17.860965074779461</v>
      </c>
      <c r="E10" s="1"/>
      <c r="F10" s="2">
        <v>175</v>
      </c>
      <c r="G10" s="13">
        <v>3707.25</v>
      </c>
      <c r="H10" s="2">
        <f t="shared" si="1"/>
        <v>21.184285714285714</v>
      </c>
      <c r="I10" s="1"/>
      <c r="J10" s="2">
        <v>684.5</v>
      </c>
      <c r="K10" s="2">
        <v>1652.79</v>
      </c>
      <c r="L10" s="2"/>
      <c r="M10" s="1"/>
    </row>
    <row r="11" spans="1:13" x14ac:dyDescent="0.25">
      <c r="A11" s="12">
        <v>45680</v>
      </c>
      <c r="B11" s="2">
        <v>109681</v>
      </c>
      <c r="C11" s="13">
        <v>13984.79</v>
      </c>
      <c r="D11" s="2">
        <f t="shared" si="0"/>
        <v>7.8428778694567454</v>
      </c>
      <c r="E11" s="1"/>
      <c r="F11" s="2">
        <v>179</v>
      </c>
      <c r="G11" s="13">
        <v>3725.25</v>
      </c>
      <c r="H11" s="2">
        <f t="shared" si="1"/>
        <v>20.811452513966479</v>
      </c>
      <c r="I11" s="1"/>
      <c r="J11" s="2">
        <v>1737.2</v>
      </c>
      <c r="K11" s="2">
        <v>4174.45</v>
      </c>
      <c r="L11" s="2">
        <f t="shared" ref="L11:L18" si="2">SUM(J11/K11)</f>
        <v>0.41615063062199814</v>
      </c>
      <c r="M11" s="1"/>
    </row>
    <row r="12" spans="1:13" x14ac:dyDescent="0.25">
      <c r="A12" s="12">
        <v>45711</v>
      </c>
      <c r="B12" s="2">
        <v>95088</v>
      </c>
      <c r="C12" s="13">
        <v>14279.05</v>
      </c>
      <c r="D12" s="2">
        <f t="shared" si="0"/>
        <v>6.6592665478445694</v>
      </c>
      <c r="E12" s="1"/>
      <c r="F12" s="2">
        <v>368</v>
      </c>
      <c r="G12" s="13">
        <v>5115.5</v>
      </c>
      <c r="H12" s="2">
        <f t="shared" si="1"/>
        <v>13.900815217391305</v>
      </c>
      <c r="I12" s="1"/>
      <c r="J12" s="2">
        <v>1302.0999999999999</v>
      </c>
      <c r="K12" s="2">
        <v>3158.04</v>
      </c>
      <c r="L12" s="2">
        <f t="shared" si="2"/>
        <v>0.41231270028245365</v>
      </c>
      <c r="M12" s="1"/>
    </row>
    <row r="13" spans="1:13" x14ac:dyDescent="0.25">
      <c r="A13" s="12">
        <v>45739</v>
      </c>
      <c r="B13" s="2">
        <v>73861</v>
      </c>
      <c r="C13" s="13">
        <v>10130.09</v>
      </c>
      <c r="D13" s="2">
        <f t="shared" si="0"/>
        <v>7.2912481527804784</v>
      </c>
      <c r="E13" s="1"/>
      <c r="F13" s="2">
        <v>216</v>
      </c>
      <c r="G13" s="13">
        <v>4004</v>
      </c>
      <c r="H13" s="2">
        <f t="shared" si="1"/>
        <v>18.537037037037038</v>
      </c>
      <c r="I13" s="1"/>
      <c r="J13" s="2"/>
      <c r="K13" s="2"/>
      <c r="L13" s="2" t="e">
        <f t="shared" si="2"/>
        <v>#DIV/0!</v>
      </c>
      <c r="M13" s="1"/>
    </row>
    <row r="14" spans="1:13" x14ac:dyDescent="0.25">
      <c r="A14" s="12">
        <v>45770</v>
      </c>
      <c r="B14" s="2"/>
      <c r="C14" s="13"/>
      <c r="D14" s="2" t="e">
        <f t="shared" si="0"/>
        <v>#DIV/0!</v>
      </c>
      <c r="E14" s="1"/>
      <c r="F14" s="2"/>
      <c r="G14" s="13"/>
      <c r="H14" s="2" t="e">
        <f t="shared" si="1"/>
        <v>#DIV/0!</v>
      </c>
      <c r="I14" s="1"/>
      <c r="J14" s="2"/>
      <c r="K14" s="2"/>
      <c r="L14" s="2" t="e">
        <f t="shared" si="2"/>
        <v>#DIV/0!</v>
      </c>
      <c r="M14" s="1"/>
    </row>
    <row r="15" spans="1:13" x14ac:dyDescent="0.25">
      <c r="A15" s="12">
        <v>45800</v>
      </c>
      <c r="B15" s="2"/>
      <c r="C15" s="13"/>
      <c r="D15" s="2" t="e">
        <f t="shared" si="0"/>
        <v>#DIV/0!</v>
      </c>
      <c r="E15" s="1"/>
      <c r="F15" s="2"/>
      <c r="G15" s="13"/>
      <c r="H15" s="2" t="e">
        <f t="shared" si="1"/>
        <v>#DIV/0!</v>
      </c>
      <c r="I15" s="1"/>
      <c r="J15" s="2"/>
      <c r="K15" s="2"/>
      <c r="L15" s="2" t="e">
        <f t="shared" si="2"/>
        <v>#DIV/0!</v>
      </c>
      <c r="M15" s="1"/>
    </row>
    <row r="16" spans="1:13" x14ac:dyDescent="0.25">
      <c r="A16" s="12">
        <v>45831</v>
      </c>
      <c r="B16" s="2"/>
      <c r="C16" s="13"/>
      <c r="D16" s="2" t="e">
        <f t="shared" si="0"/>
        <v>#DIV/0!</v>
      </c>
      <c r="E16" s="1"/>
      <c r="F16" s="2"/>
      <c r="G16" s="13"/>
      <c r="H16" s="2" t="e">
        <f t="shared" si="1"/>
        <v>#DIV/0!</v>
      </c>
      <c r="I16" s="1"/>
      <c r="J16" s="2"/>
      <c r="K16" s="2"/>
      <c r="L16" s="2" t="e">
        <f t="shared" si="2"/>
        <v>#DIV/0!</v>
      </c>
      <c r="M16" s="1"/>
    </row>
    <row r="17" spans="1:13" x14ac:dyDescent="0.25">
      <c r="A17" s="12">
        <v>45861</v>
      </c>
      <c r="B17" s="2"/>
      <c r="C17" s="13"/>
      <c r="D17" s="2" t="e">
        <f t="shared" si="0"/>
        <v>#DIV/0!</v>
      </c>
      <c r="E17" s="1"/>
      <c r="F17" s="2"/>
      <c r="G17" s="13"/>
      <c r="H17" s="2" t="e">
        <f t="shared" si="1"/>
        <v>#DIV/0!</v>
      </c>
      <c r="I17" s="1"/>
      <c r="J17" s="2"/>
      <c r="K17" s="2"/>
      <c r="L17" s="2" t="e">
        <f t="shared" si="2"/>
        <v>#DIV/0!</v>
      </c>
      <c r="M17" s="1"/>
    </row>
    <row r="18" spans="1:13" x14ac:dyDescent="0.25">
      <c r="A18" s="12">
        <v>45892</v>
      </c>
      <c r="B18" s="2"/>
      <c r="C18" s="13"/>
      <c r="D18" s="2" t="e">
        <f t="shared" si="0"/>
        <v>#DIV/0!</v>
      </c>
      <c r="E18" s="1"/>
      <c r="F18" s="2"/>
      <c r="G18" s="13"/>
      <c r="H18" s="2" t="e">
        <f t="shared" si="1"/>
        <v>#DIV/0!</v>
      </c>
      <c r="I18" s="1"/>
      <c r="J18" s="2"/>
      <c r="K18" s="2"/>
      <c r="L18" s="2" t="e">
        <f t="shared" si="2"/>
        <v>#DIV/0!</v>
      </c>
      <c r="M18" s="1"/>
    </row>
    <row r="19" spans="1:13" x14ac:dyDescent="0.25">
      <c r="A19" s="12"/>
      <c r="B19" s="2"/>
      <c r="C19" s="2"/>
      <c r="D19" s="2"/>
      <c r="E19" s="1"/>
      <c r="F19" s="2"/>
      <c r="G19" s="2"/>
      <c r="H19" s="2"/>
      <c r="I19" s="1"/>
      <c r="J19" s="2"/>
      <c r="K19" s="2"/>
      <c r="L19" s="2"/>
      <c r="M19" s="1"/>
    </row>
    <row r="20" spans="1:13" x14ac:dyDescent="0.25">
      <c r="A20" s="1" t="s">
        <v>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 t="s">
        <v>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</sheetData>
  <mergeCells count="5">
    <mergeCell ref="A1:L1"/>
    <mergeCell ref="A2:L2"/>
    <mergeCell ref="B5:D5"/>
    <mergeCell ref="F5:H5"/>
    <mergeCell ref="J5:L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2019-2020</vt:lpstr>
      <vt:lpstr>2020-2021</vt:lpstr>
      <vt:lpstr>2022-2023</vt:lpstr>
      <vt:lpstr>2023-2024</vt:lpstr>
      <vt:lpstr>2024-2025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Graham</dc:creator>
  <cp:lastModifiedBy>Susan Graham</cp:lastModifiedBy>
  <cp:lastPrinted>2025-04-03T18:40:17Z</cp:lastPrinted>
  <dcterms:created xsi:type="dcterms:W3CDTF">2019-12-11T15:43:15Z</dcterms:created>
  <dcterms:modified xsi:type="dcterms:W3CDTF">2025-04-25T16:15:22Z</dcterms:modified>
</cp:coreProperties>
</file>